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arif_tbo_01.02.2010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<sst xmlns="http://schemas.openxmlformats.org/spreadsheetml/2006/main" count="44" uniqueCount="26">
  <si>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№ п/п</t>
  </si>
  <si>
    <t>Наименование нвселённого пункта</t>
  </si>
  <si>
    <t>с. Свишни</t>
  </si>
  <si>
    <t>с. Дубовец</t>
  </si>
  <si>
    <t>с. Жерновное</t>
  </si>
  <si>
    <t>с. Веселое</t>
  </si>
  <si>
    <t>с. Слепуха</t>
  </si>
  <si>
    <t>с. Грызлово</t>
  </si>
  <si>
    <t>Норматив на 1чел./мес, м3.</t>
  </si>
  <si>
    <t>Для населения (физических лиц)</t>
  </si>
  <si>
    <t>Норма ГСМ на 100 км, л.</t>
  </si>
  <si>
    <t>Цена за 1л. ГСМ, руб.</t>
  </si>
  <si>
    <t>Стоимость за ГСМ, руб.</t>
  </si>
  <si>
    <t>Кол-во контейнеров, шт.</t>
  </si>
  <si>
    <t>Стоимость ГСМ за       1 м3, руб.</t>
  </si>
  <si>
    <t>Тариф за 1 м3, руб.</t>
  </si>
  <si>
    <t>Сумма платы за 1 м3, руб.</t>
  </si>
  <si>
    <t>Плата с 1 чел. в месяц, руб.</t>
  </si>
  <si>
    <t xml:space="preserve">с.В. Ломовец </t>
  </si>
  <si>
    <t>Для организаций (юридических лиц)</t>
  </si>
  <si>
    <t>Расстояние от с. Долгоруково, км.</t>
  </si>
  <si>
    <t>Тарифы по вывозу ТБО (твёрдых бытовых отходов)</t>
  </si>
  <si>
    <t>с. В. Казинка</t>
  </si>
  <si>
    <t>В. Казинка</t>
  </si>
  <si>
    <t>с. Долгоруково</t>
  </si>
  <si>
    <t>по ООО "Сервис Долгоруково" с 1.02.2010г.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</si>
</sst>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6">
    <font>
      <sz val="10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9" fontId="3" fillId="0" borderId="1" xfId="17" applyFont="1" applyBorder="1" applyAlignment="1" applyProtection="1">
      <alignment horizontal="center" vertical="top" wrapText="1"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2" fontId="3" fillId="0" borderId="3" xfId="0" applyNumberFormat="1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2" fontId="3" fillId="0" borderId="6" xfId="0" applyNumberFormat="1" applyFont="1" applyBorder="1" applyAlignment="1" applyProtection="1">
      <alignment/>
      <protection hidden="1"/>
    </xf>
    <xf numFmtId="2" fontId="3" fillId="0" borderId="7" xfId="0" applyNumberFormat="1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2" fontId="3" fillId="0" borderId="9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9" fontId="3" fillId="0" borderId="0" xfId="17" applyFont="1" applyBorder="1" applyAlignment="1" applyProtection="1">
      <alignment horizontal="center" vertical="top" wrapText="1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421875" style="0" customWidth="1"/>
    <col min="2" max="2" width="19.421875" style="0" customWidth="1"/>
    <col min="3" max="3" width="17.140625" style="0" customWidth="1"/>
    <col min="4" max="5" width="9.28125" style="0" bestFit="1" customWidth="1"/>
    <col min="6" max="6" width="9.421875" style="0" bestFit="1" customWidth="1"/>
    <col min="7" max="7" width="9.28125" style="0" bestFit="1" customWidth="1"/>
    <col min="8" max="8" width="12.7109375" style="0" customWidth="1"/>
    <col min="9" max="10" width="9.421875" style="0" bestFit="1" customWidth="1"/>
    <col min="11" max="11" width="11.7109375" style="0" customWidth="1"/>
    <col min="12" max="12" width="9.28125" style="0" bestFit="1" customWidth="1"/>
  </cols>
  <sheetData>
    <row r="1" spans="1:12" ht="2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5.75" thickBot="1">
      <c r="A4" s="1"/>
      <c r="B4" s="1"/>
      <c r="C4" s="1"/>
      <c r="D4" s="25" t="s">
        <v>9</v>
      </c>
      <c r="E4" s="25"/>
      <c r="F4" s="25"/>
      <c r="G4" s="25"/>
      <c r="H4" s="25"/>
      <c r="I4" s="25"/>
      <c r="J4" s="1"/>
      <c r="K4" s="1"/>
      <c r="L4" s="1"/>
    </row>
    <row r="5" spans="1:12" ht="68.25" customHeight="1" thickBot="1" thickTop="1">
      <c r="A5" s="3" t="s">
        <v>0</v>
      </c>
      <c r="B5" s="3" t="s">
        <v>1</v>
      </c>
      <c r="C5" s="3" t="s">
        <v>20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8</v>
      </c>
      <c r="L5" s="4" t="s">
        <v>17</v>
      </c>
    </row>
    <row r="6" spans="1:12" ht="15.75" thickTop="1">
      <c r="A6" s="5">
        <v>1</v>
      </c>
      <c r="B6" s="6" t="s">
        <v>2</v>
      </c>
      <c r="C6" s="7">
        <v>19</v>
      </c>
      <c r="D6" s="7">
        <v>34.4</v>
      </c>
      <c r="E6" s="7">
        <v>16.5</v>
      </c>
      <c r="F6" s="7">
        <f aca="true" t="shared" si="0" ref="F6:F14">C6*2*D6/100*E6</f>
        <v>215.68800000000002</v>
      </c>
      <c r="G6" s="7">
        <v>29</v>
      </c>
      <c r="H6" s="7">
        <f aca="true" t="shared" si="1" ref="H6:H14">F6/G6</f>
        <v>7.437517241379311</v>
      </c>
      <c r="I6" s="7">
        <v>126.5</v>
      </c>
      <c r="J6" s="7">
        <f aca="true" t="shared" si="2" ref="J6:J14">H6+I6</f>
        <v>133.9375172413793</v>
      </c>
      <c r="K6" s="7">
        <v>0.2</v>
      </c>
      <c r="L6" s="8">
        <f>J6*K6</f>
        <v>26.787503448275864</v>
      </c>
    </row>
    <row r="7" spans="1:12" ht="15">
      <c r="A7" s="9">
        <v>2</v>
      </c>
      <c r="B7" s="10" t="s">
        <v>3</v>
      </c>
      <c r="C7" s="11">
        <v>16</v>
      </c>
      <c r="D7" s="11">
        <v>34.4</v>
      </c>
      <c r="E7" s="11">
        <v>16.5</v>
      </c>
      <c r="F7" s="11">
        <f t="shared" si="0"/>
        <v>181.63199999999998</v>
      </c>
      <c r="G7" s="11">
        <v>12</v>
      </c>
      <c r="H7" s="11">
        <f t="shared" si="1"/>
        <v>15.135999999999997</v>
      </c>
      <c r="I7" s="11">
        <v>126.5</v>
      </c>
      <c r="J7" s="11">
        <f t="shared" si="2"/>
        <v>141.636</v>
      </c>
      <c r="K7" s="11">
        <v>0.2</v>
      </c>
      <c r="L7" s="12">
        <f aca="true" t="shared" si="3" ref="L7:L14">J7*K7</f>
        <v>28.3272</v>
      </c>
    </row>
    <row r="8" spans="1:12" ht="15">
      <c r="A8" s="9">
        <v>3</v>
      </c>
      <c r="B8" s="10" t="s">
        <v>4</v>
      </c>
      <c r="C8" s="11">
        <v>15</v>
      </c>
      <c r="D8" s="11">
        <v>34.4</v>
      </c>
      <c r="E8" s="11">
        <v>16.5</v>
      </c>
      <c r="F8" s="11">
        <f t="shared" si="0"/>
        <v>170.28</v>
      </c>
      <c r="G8" s="11">
        <v>33</v>
      </c>
      <c r="H8" s="11">
        <f t="shared" si="1"/>
        <v>5.16</v>
      </c>
      <c r="I8" s="11">
        <v>126.5</v>
      </c>
      <c r="J8" s="11">
        <f t="shared" si="2"/>
        <v>131.66</v>
      </c>
      <c r="K8" s="11">
        <v>0.2</v>
      </c>
      <c r="L8" s="12">
        <f t="shared" si="3"/>
        <v>26.332</v>
      </c>
    </row>
    <row r="9" spans="1:12" ht="15">
      <c r="A9" s="9">
        <v>4</v>
      </c>
      <c r="B9" s="10" t="s">
        <v>18</v>
      </c>
      <c r="C9" s="11">
        <v>23</v>
      </c>
      <c r="D9" s="11">
        <v>34.4</v>
      </c>
      <c r="E9" s="11">
        <v>16.5</v>
      </c>
      <c r="F9" s="11">
        <f t="shared" si="0"/>
        <v>261.09599999999995</v>
      </c>
      <c r="G9" s="11">
        <v>25</v>
      </c>
      <c r="H9" s="11">
        <f t="shared" si="1"/>
        <v>10.443839999999998</v>
      </c>
      <c r="I9" s="11">
        <v>126.5</v>
      </c>
      <c r="J9" s="11">
        <f t="shared" si="2"/>
        <v>136.94384</v>
      </c>
      <c r="K9" s="11">
        <v>0.2</v>
      </c>
      <c r="L9" s="12">
        <f t="shared" si="3"/>
        <v>27.388768</v>
      </c>
    </row>
    <row r="10" spans="1:12" ht="15">
      <c r="A10" s="9">
        <v>5</v>
      </c>
      <c r="B10" s="10" t="s">
        <v>5</v>
      </c>
      <c r="C10" s="11">
        <v>20</v>
      </c>
      <c r="D10" s="11">
        <v>34.4</v>
      </c>
      <c r="E10" s="11">
        <v>16.5</v>
      </c>
      <c r="F10" s="11">
        <f t="shared" si="0"/>
        <v>227.04</v>
      </c>
      <c r="G10" s="11">
        <v>15</v>
      </c>
      <c r="H10" s="11">
        <f t="shared" si="1"/>
        <v>15.136</v>
      </c>
      <c r="I10" s="11">
        <v>126.5</v>
      </c>
      <c r="J10" s="11">
        <f t="shared" si="2"/>
        <v>141.636</v>
      </c>
      <c r="K10" s="11">
        <v>0.2</v>
      </c>
      <c r="L10" s="12">
        <f t="shared" si="3"/>
        <v>28.3272</v>
      </c>
    </row>
    <row r="11" spans="1:12" ht="15">
      <c r="A11" s="9">
        <v>6</v>
      </c>
      <c r="B11" s="10" t="s">
        <v>24</v>
      </c>
      <c r="C11" s="11">
        <v>0</v>
      </c>
      <c r="D11" s="11">
        <v>0</v>
      </c>
      <c r="E11" s="11">
        <v>16.5</v>
      </c>
      <c r="F11" s="11">
        <f t="shared" si="0"/>
        <v>0</v>
      </c>
      <c r="G11" s="11">
        <v>0</v>
      </c>
      <c r="H11" s="11">
        <v>0</v>
      </c>
      <c r="I11" s="11">
        <v>126.5</v>
      </c>
      <c r="J11" s="11">
        <f t="shared" si="2"/>
        <v>126.5</v>
      </c>
      <c r="K11" s="11">
        <v>0.2</v>
      </c>
      <c r="L11" s="12">
        <f t="shared" si="3"/>
        <v>25.3</v>
      </c>
    </row>
    <row r="12" spans="1:12" ht="15">
      <c r="A12" s="9">
        <v>7</v>
      </c>
      <c r="B12" s="10" t="s">
        <v>6</v>
      </c>
      <c r="C12" s="11">
        <v>22</v>
      </c>
      <c r="D12" s="11">
        <v>34.4</v>
      </c>
      <c r="E12" s="11">
        <v>16.5</v>
      </c>
      <c r="F12" s="11">
        <f t="shared" si="0"/>
        <v>249.744</v>
      </c>
      <c r="G12" s="11">
        <v>5</v>
      </c>
      <c r="H12" s="11">
        <f t="shared" si="1"/>
        <v>49.9488</v>
      </c>
      <c r="I12" s="11">
        <v>126.5</v>
      </c>
      <c r="J12" s="11">
        <f t="shared" si="2"/>
        <v>176.4488</v>
      </c>
      <c r="K12" s="11">
        <v>0.2</v>
      </c>
      <c r="L12" s="12">
        <f t="shared" si="3"/>
        <v>35.28976</v>
      </c>
    </row>
    <row r="13" spans="1:12" ht="15">
      <c r="A13" s="21">
        <v>8</v>
      </c>
      <c r="B13" s="22" t="s">
        <v>22</v>
      </c>
      <c r="C13" s="23">
        <v>28</v>
      </c>
      <c r="D13" s="23">
        <v>34.4</v>
      </c>
      <c r="E13" s="23">
        <v>16.5</v>
      </c>
      <c r="F13" s="23">
        <f t="shared" si="0"/>
        <v>317.856</v>
      </c>
      <c r="G13" s="23">
        <v>30</v>
      </c>
      <c r="H13" s="23">
        <f t="shared" si="1"/>
        <v>10.5952</v>
      </c>
      <c r="I13" s="23">
        <v>126.5</v>
      </c>
      <c r="J13" s="23">
        <f t="shared" si="2"/>
        <v>137.0952</v>
      </c>
      <c r="K13" s="23">
        <v>0.2</v>
      </c>
      <c r="L13" s="24">
        <f t="shared" si="3"/>
        <v>27.419040000000003</v>
      </c>
    </row>
    <row r="14" spans="1:12" ht="15.75" thickBot="1">
      <c r="A14" s="13">
        <v>9</v>
      </c>
      <c r="B14" s="14" t="s">
        <v>7</v>
      </c>
      <c r="C14" s="15">
        <v>23</v>
      </c>
      <c r="D14" s="15">
        <v>34.4</v>
      </c>
      <c r="E14" s="15">
        <v>16.5</v>
      </c>
      <c r="F14" s="15">
        <f t="shared" si="0"/>
        <v>261.09599999999995</v>
      </c>
      <c r="G14" s="15">
        <v>20</v>
      </c>
      <c r="H14" s="15">
        <f t="shared" si="1"/>
        <v>13.054799999999997</v>
      </c>
      <c r="I14" s="15">
        <v>126.5</v>
      </c>
      <c r="J14" s="15">
        <f t="shared" si="2"/>
        <v>139.5548</v>
      </c>
      <c r="K14" s="15">
        <v>0.2</v>
      </c>
      <c r="L14" s="16">
        <f t="shared" si="3"/>
        <v>27.910960000000003</v>
      </c>
    </row>
    <row r="15" spans="1:12" ht="13.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7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thickBot="1">
      <c r="A18" s="1"/>
      <c r="B18" s="1"/>
      <c r="C18" s="1"/>
      <c r="D18" s="25" t="s">
        <v>19</v>
      </c>
      <c r="E18" s="25"/>
      <c r="F18" s="25"/>
      <c r="G18" s="25"/>
      <c r="H18" s="25"/>
      <c r="I18" s="25"/>
      <c r="J18" s="1"/>
      <c r="K18" s="1"/>
      <c r="L18" s="1"/>
    </row>
    <row r="19" spans="1:12" ht="61.5" thickBot="1" thickTop="1">
      <c r="A19" s="3" t="s">
        <v>0</v>
      </c>
      <c r="B19" s="3" t="s">
        <v>1</v>
      </c>
      <c r="C19" s="3" t="s">
        <v>20</v>
      </c>
      <c r="D19" s="3" t="s">
        <v>10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15</v>
      </c>
      <c r="J19" s="3" t="s">
        <v>16</v>
      </c>
      <c r="K19" s="18"/>
      <c r="L19" s="19"/>
    </row>
    <row r="20" spans="1:12" ht="15.75" thickTop="1">
      <c r="A20" s="5">
        <v>1</v>
      </c>
      <c r="B20" s="6" t="s">
        <v>2</v>
      </c>
      <c r="C20" s="7">
        <v>19</v>
      </c>
      <c r="D20" s="7">
        <v>34.4</v>
      </c>
      <c r="E20" s="7">
        <v>16.5</v>
      </c>
      <c r="F20" s="7">
        <f aca="true" t="shared" si="4" ref="F20:F28">C20*2*D20/100*E20</f>
        <v>215.68800000000002</v>
      </c>
      <c r="G20" s="7">
        <v>29</v>
      </c>
      <c r="H20" s="7">
        <f>F20/G20</f>
        <v>7.437517241379311</v>
      </c>
      <c r="I20" s="7">
        <v>155</v>
      </c>
      <c r="J20" s="8">
        <f aca="true" t="shared" si="5" ref="J20:J28">H20+I20</f>
        <v>162.4375172413793</v>
      </c>
      <c r="K20" s="20"/>
      <c r="L20" s="20"/>
    </row>
    <row r="21" spans="1:12" ht="15">
      <c r="A21" s="9">
        <v>2</v>
      </c>
      <c r="B21" s="10" t="s">
        <v>3</v>
      </c>
      <c r="C21" s="11">
        <v>16</v>
      </c>
      <c r="D21" s="11">
        <v>34.4</v>
      </c>
      <c r="E21" s="11">
        <v>16.5</v>
      </c>
      <c r="F21" s="11">
        <f t="shared" si="4"/>
        <v>181.63199999999998</v>
      </c>
      <c r="G21" s="11">
        <v>12</v>
      </c>
      <c r="H21" s="11">
        <f>F21/G21</f>
        <v>15.135999999999997</v>
      </c>
      <c r="I21" s="11">
        <v>155</v>
      </c>
      <c r="J21" s="12">
        <f t="shared" si="5"/>
        <v>170.136</v>
      </c>
      <c r="K21" s="20"/>
      <c r="L21" s="20"/>
    </row>
    <row r="22" spans="1:12" ht="15">
      <c r="A22" s="9">
        <v>3</v>
      </c>
      <c r="B22" s="10" t="s">
        <v>4</v>
      </c>
      <c r="C22" s="11">
        <v>15</v>
      </c>
      <c r="D22" s="11">
        <v>34.4</v>
      </c>
      <c r="E22" s="11">
        <v>16.5</v>
      </c>
      <c r="F22" s="11">
        <f t="shared" si="4"/>
        <v>170.28</v>
      </c>
      <c r="G22" s="11">
        <v>33</v>
      </c>
      <c r="H22" s="11">
        <f>F22/G22</f>
        <v>5.16</v>
      </c>
      <c r="I22" s="11">
        <v>155</v>
      </c>
      <c r="J22" s="12">
        <f t="shared" si="5"/>
        <v>160.16</v>
      </c>
      <c r="K22" s="20"/>
      <c r="L22" s="20"/>
    </row>
    <row r="23" spans="1:12" ht="15">
      <c r="A23" s="9">
        <v>4</v>
      </c>
      <c r="B23" s="10" t="s">
        <v>18</v>
      </c>
      <c r="C23" s="11">
        <v>23</v>
      </c>
      <c r="D23" s="11">
        <v>34.4</v>
      </c>
      <c r="E23" s="11">
        <v>16.5</v>
      </c>
      <c r="F23" s="11">
        <f t="shared" si="4"/>
        <v>261.09599999999995</v>
      </c>
      <c r="G23" s="11">
        <v>25</v>
      </c>
      <c r="H23" s="11">
        <f>F23/G23</f>
        <v>10.443839999999998</v>
      </c>
      <c r="I23" s="11">
        <v>155</v>
      </c>
      <c r="J23" s="12">
        <f t="shared" si="5"/>
        <v>165.44384</v>
      </c>
      <c r="K23" s="20"/>
      <c r="L23" s="20"/>
    </row>
    <row r="24" spans="1:12" ht="15">
      <c r="A24" s="9">
        <v>5</v>
      </c>
      <c r="B24" s="10" t="s">
        <v>5</v>
      </c>
      <c r="C24" s="11">
        <v>20</v>
      </c>
      <c r="D24" s="11">
        <v>34.4</v>
      </c>
      <c r="E24" s="11">
        <v>16.5</v>
      </c>
      <c r="F24" s="11">
        <f t="shared" si="4"/>
        <v>227.04</v>
      </c>
      <c r="G24" s="11">
        <v>15</v>
      </c>
      <c r="H24" s="11">
        <f>F24/G24</f>
        <v>15.136</v>
      </c>
      <c r="I24" s="11">
        <v>155</v>
      </c>
      <c r="J24" s="12">
        <f t="shared" si="5"/>
        <v>170.136</v>
      </c>
      <c r="K24" s="20"/>
      <c r="L24" s="20"/>
    </row>
    <row r="25" spans="1:12" ht="15">
      <c r="A25" s="9">
        <v>6</v>
      </c>
      <c r="B25" s="10" t="s">
        <v>24</v>
      </c>
      <c r="C25" s="11">
        <v>0</v>
      </c>
      <c r="D25" s="11">
        <v>0</v>
      </c>
      <c r="E25" s="11">
        <v>16.5</v>
      </c>
      <c r="F25" s="11">
        <f t="shared" si="4"/>
        <v>0</v>
      </c>
      <c r="G25" s="11">
        <v>0</v>
      </c>
      <c r="H25" s="11">
        <v>0</v>
      </c>
      <c r="I25" s="11">
        <v>155</v>
      </c>
      <c r="J25" s="12">
        <f t="shared" si="5"/>
        <v>155</v>
      </c>
      <c r="K25" s="20"/>
      <c r="L25" s="20"/>
    </row>
    <row r="26" spans="1:12" ht="15">
      <c r="A26" s="9">
        <v>7</v>
      </c>
      <c r="B26" s="10" t="s">
        <v>6</v>
      </c>
      <c r="C26" s="11">
        <v>22</v>
      </c>
      <c r="D26" s="11">
        <v>34.4</v>
      </c>
      <c r="E26" s="11">
        <v>16.5</v>
      </c>
      <c r="F26" s="11">
        <f t="shared" si="4"/>
        <v>249.744</v>
      </c>
      <c r="G26" s="11">
        <v>5</v>
      </c>
      <c r="H26" s="11">
        <f>F26/G26</f>
        <v>49.9488</v>
      </c>
      <c r="I26" s="11">
        <v>155</v>
      </c>
      <c r="J26" s="12">
        <f t="shared" si="5"/>
        <v>204.9488</v>
      </c>
      <c r="K26" s="20"/>
      <c r="L26" s="20"/>
    </row>
    <row r="27" spans="1:12" ht="15">
      <c r="A27" s="21">
        <v>8</v>
      </c>
      <c r="B27" s="22" t="s">
        <v>23</v>
      </c>
      <c r="C27" s="23">
        <v>28</v>
      </c>
      <c r="D27" s="23">
        <v>34.4</v>
      </c>
      <c r="E27" s="23">
        <v>16.5</v>
      </c>
      <c r="F27" s="23">
        <f t="shared" si="4"/>
        <v>317.856</v>
      </c>
      <c r="G27" s="23">
        <v>30</v>
      </c>
      <c r="H27" s="23">
        <f>F27/G27</f>
        <v>10.5952</v>
      </c>
      <c r="I27" s="23">
        <v>155</v>
      </c>
      <c r="J27" s="24">
        <f t="shared" si="5"/>
        <v>165.5952</v>
      </c>
      <c r="K27" s="20"/>
      <c r="L27" s="20"/>
    </row>
    <row r="28" spans="1:12" ht="15.75" thickBot="1">
      <c r="A28" s="13">
        <v>9</v>
      </c>
      <c r="B28" s="14" t="s">
        <v>7</v>
      </c>
      <c r="C28" s="15">
        <v>23</v>
      </c>
      <c r="D28" s="15">
        <v>34.4</v>
      </c>
      <c r="E28" s="15">
        <v>16.5</v>
      </c>
      <c r="F28" s="15">
        <f t="shared" si="4"/>
        <v>261.09599999999995</v>
      </c>
      <c r="G28" s="15">
        <v>20</v>
      </c>
      <c r="H28" s="15">
        <f>F28/G28</f>
        <v>13.054799999999997</v>
      </c>
      <c r="I28" s="15">
        <v>155</v>
      </c>
      <c r="J28" s="16">
        <f t="shared" si="5"/>
        <v>168.0548</v>
      </c>
      <c r="K28" s="20"/>
      <c r="L28" s="20"/>
    </row>
    <row r="29" ht="13.5" thickTop="1"/>
  </sheetData>
  <sheetProtection password="C641" sheet="1" formatCells="0" formatColumns="0" formatRows="0" insertColumns="0" insertRows="0" insertHyperlinks="0" deleteColumns="0" deleteRows="0" sort="0" autoFilter="0" pivotTables="0"/>
  <mergeCells count="5">
    <mergeCell ref="D4:I4"/>
    <mergeCell ref="B16:L16"/>
    <mergeCell ref="D18:I18"/>
    <mergeCell ref="A1:L1"/>
    <mergeCell ref="A2:L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2011-02-10T06:44:23Z</cp:lastPrinted>
  <dcterms:created xsi:type="dcterms:W3CDTF">1996-10-08T23:32:33Z</dcterms:created>
  <dcterms:modified xsi:type="dcterms:W3CDTF">2013-10-18T14:08:54Z</dcterms:modified>
  <cp:category/>
  <cp:version/>
  <cp:contentType/>
  <cp:contentStatus/>
</cp:coreProperties>
</file>